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16" activeTab="2"/>
  </bookViews>
  <sheets>
    <sheet name="Signup" sheetId="1" r:id="rId1"/>
    <sheet name="Posse Score" sheetId="2" r:id="rId2"/>
    <sheet name="Scores" sheetId="3" r:id="rId3"/>
    <sheet name="Overall Rank" sheetId="4" r:id="rId4"/>
    <sheet name="Score By Cat" sheetId="5" r:id="rId5"/>
    <sheet name="CategoryDefs" sheetId="6" r:id="rId6"/>
  </sheets>
  <definedNames>
    <definedName name="_xlnm.Print_Area" localSheetId="1">'Posse Score'!$A$1:$E$24</definedName>
    <definedName name="_xlnm.Print_Area" localSheetId="2">Scores!$A$1:$W$13</definedName>
  </definedNames>
  <calcPr calcId="125725"/>
  <pivotCaches>
    <pivotCache cacheId="4" r:id="rId7"/>
    <pivotCache cacheId="7" r:id="rId8"/>
  </pivotCaches>
</workbook>
</file>

<file path=xl/calcChain.xml><?xml version="1.0" encoding="utf-8"?>
<calcChain xmlns="http://schemas.openxmlformats.org/spreadsheetml/2006/main">
  <c r="C4" i="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F7" i="3"/>
  <c r="J7"/>
  <c r="N7"/>
  <c r="W7" s="1"/>
  <c r="R7"/>
  <c r="V7"/>
  <c r="F8"/>
  <c r="J8"/>
  <c r="N8"/>
  <c r="W8" s="1"/>
  <c r="R8"/>
  <c r="V8"/>
  <c r="F9"/>
  <c r="J9"/>
  <c r="N9"/>
  <c r="W9" s="1"/>
  <c r="R9"/>
  <c r="V9"/>
  <c r="F10"/>
  <c r="J10"/>
  <c r="N10"/>
  <c r="W10" s="1"/>
  <c r="R10"/>
  <c r="V10"/>
  <c r="F11"/>
  <c r="J11"/>
  <c r="N11"/>
  <c r="W11" s="1"/>
  <c r="R11"/>
  <c r="V11"/>
  <c r="F12"/>
  <c r="J12"/>
  <c r="N12"/>
  <c r="W12" s="1"/>
  <c r="R12"/>
  <c r="V12"/>
  <c r="F13"/>
  <c r="J13"/>
  <c r="N13"/>
  <c r="W13" s="1"/>
  <c r="R13"/>
  <c r="V13"/>
</calcChain>
</file>

<file path=xl/sharedStrings.xml><?xml version="1.0" encoding="utf-8"?>
<sst xmlns="http://schemas.openxmlformats.org/spreadsheetml/2006/main" count="197" uniqueCount="130">
  <si>
    <t>#</t>
  </si>
  <si>
    <t>Alias</t>
  </si>
  <si>
    <t>Category</t>
  </si>
  <si>
    <t>Posse</t>
  </si>
  <si>
    <t>Fee Type</t>
  </si>
  <si>
    <t>Fee Paid</t>
  </si>
  <si>
    <t>Date:</t>
  </si>
  <si>
    <t>Stage:</t>
  </si>
  <si>
    <t>Raw Time</t>
  </si>
  <si>
    <t>Misses</t>
  </si>
  <si>
    <t>Penalties</t>
  </si>
  <si>
    <t>Total Time</t>
  </si>
  <si>
    <t>Amber Ale</t>
  </si>
  <si>
    <t>Capt George Baylor</t>
  </si>
  <si>
    <t>Capt Stanton</t>
  </si>
  <si>
    <t>Cowboy Clay</t>
  </si>
  <si>
    <t>Crazy Clarabelle</t>
  </si>
  <si>
    <t>Dawson Dugan</t>
  </si>
  <si>
    <t>Doc Rankin</t>
  </si>
  <si>
    <t>Dr T Medicine Woman</t>
  </si>
  <si>
    <t>Edward RS Canby</t>
  </si>
  <si>
    <t>Garrison Joe</t>
  </si>
  <si>
    <t>Henry O Flipper</t>
  </si>
  <si>
    <t>Iris</t>
  </si>
  <si>
    <t>Jana Bandana</t>
  </si>
  <si>
    <t>JED</t>
  </si>
  <si>
    <t>JW Long</t>
  </si>
  <si>
    <t>Little John</t>
  </si>
  <si>
    <t>Nico the Kid</t>
  </si>
  <si>
    <t>Prairie Mary</t>
  </si>
  <si>
    <t>SawdustSam</t>
  </si>
  <si>
    <t>Ten High</t>
  </si>
  <si>
    <t>Tex</t>
  </si>
  <si>
    <t>Buffalo Range Riders</t>
  </si>
  <si>
    <t>Zia Practice Match</t>
  </si>
  <si>
    <t>Rank</t>
  </si>
  <si>
    <t>Stage 1 Raw</t>
  </si>
  <si>
    <t>Stage 1 Final</t>
  </si>
  <si>
    <t>Stage 2 Raw</t>
  </si>
  <si>
    <t>Stage 2 Final</t>
  </si>
  <si>
    <t>Stage 3 Raw</t>
  </si>
  <si>
    <t>Stage 3 Final</t>
  </si>
  <si>
    <t>Stage 4 Raw</t>
  </si>
  <si>
    <t>Stage 4 Final</t>
  </si>
  <si>
    <t>Stage 5 Raw</t>
  </si>
  <si>
    <t>Stage 5 Final</t>
  </si>
  <si>
    <t>Total</t>
  </si>
  <si>
    <t>Vaquero Luna</t>
  </si>
  <si>
    <t>Shanley Shooter</t>
  </si>
  <si>
    <t>Rich Diamond</t>
  </si>
  <si>
    <t>Estancia Kid</t>
  </si>
  <si>
    <t>Filter</t>
  </si>
  <si>
    <t>Overall Rank</t>
  </si>
  <si>
    <t>Score By Cat</t>
  </si>
  <si>
    <t>B</t>
  </si>
  <si>
    <t>B'ette</t>
  </si>
  <si>
    <t>CB</t>
  </si>
  <si>
    <t>CC</t>
  </si>
  <si>
    <t>CCG</t>
  </si>
  <si>
    <t>CG</t>
  </si>
  <si>
    <t>D</t>
  </si>
  <si>
    <t>ES</t>
  </si>
  <si>
    <t>FC</t>
  </si>
  <si>
    <t>FR</t>
  </si>
  <si>
    <t>GF</t>
  </si>
  <si>
    <t>L49</t>
  </si>
  <si>
    <t>LBW</t>
  </si>
  <si>
    <t>SR</t>
  </si>
  <si>
    <t>WR</t>
  </si>
  <si>
    <t>Categories</t>
  </si>
  <si>
    <t>Cat Name</t>
  </si>
  <si>
    <t>(M) or L</t>
  </si>
  <si>
    <t>Buckaroo</t>
  </si>
  <si>
    <t>M</t>
  </si>
  <si>
    <t>Std - $15</t>
  </si>
  <si>
    <t>Buckarette</t>
  </si>
  <si>
    <t>L</t>
  </si>
  <si>
    <t>Non-Mbr - $20</t>
  </si>
  <si>
    <t>YG</t>
  </si>
  <si>
    <t>Young Gun</t>
  </si>
  <si>
    <t>F Club - $7.50</t>
  </si>
  <si>
    <t>LYG</t>
  </si>
  <si>
    <t>Lady Young Gun</t>
  </si>
  <si>
    <t>Military – Free</t>
  </si>
  <si>
    <t>Cowboy</t>
  </si>
  <si>
    <t>Jr/Buck – Free</t>
  </si>
  <si>
    <t>Cowgirl</t>
  </si>
  <si>
    <t>First Time – Free</t>
  </si>
  <si>
    <t>Wrangler</t>
  </si>
  <si>
    <t>L WR</t>
  </si>
  <si>
    <t>Lady Wrangler</t>
  </si>
  <si>
    <t>Forty-niner</t>
  </si>
  <si>
    <t>Lady Forty-niner</t>
  </si>
  <si>
    <t>Senior</t>
  </si>
  <si>
    <t>L SR</t>
  </si>
  <si>
    <t>Lady Senior</t>
  </si>
  <si>
    <t>S SR</t>
  </si>
  <si>
    <t>Silver Senior</t>
  </si>
  <si>
    <t>L S SR</t>
  </si>
  <si>
    <t>Lady Silver Senior</t>
  </si>
  <si>
    <t>Elder Statesman</t>
  </si>
  <si>
    <t>GD</t>
  </si>
  <si>
    <t>Grand Dame</t>
  </si>
  <si>
    <t>Cattle Baron</t>
  </si>
  <si>
    <t>CBS</t>
  </si>
  <si>
    <t>Cattle Baroness</t>
  </si>
  <si>
    <t>Duelist</t>
  </si>
  <si>
    <t>LD</t>
  </si>
  <si>
    <t>Lady Duelist</t>
  </si>
  <si>
    <t>Frontier Cartridge</t>
  </si>
  <si>
    <t>LFC</t>
  </si>
  <si>
    <t>Lady Frontier Cartridge</t>
  </si>
  <si>
    <t>FCD</t>
  </si>
  <si>
    <t>Frontier Cartridge Duelist</t>
  </si>
  <si>
    <t>LFCD</t>
  </si>
  <si>
    <t>Lady Frontier Cartridge Duelist</t>
  </si>
  <si>
    <t>Classic Cowboy</t>
  </si>
  <si>
    <t>Classic Cowgirl</t>
  </si>
  <si>
    <t>BW</t>
  </si>
  <si>
    <t>B Western</t>
  </si>
  <si>
    <t>Lady B Western</t>
  </si>
  <si>
    <t>Frontiersman</t>
  </si>
  <si>
    <t>LFR</t>
  </si>
  <si>
    <t>Lady Frontiersman</t>
  </si>
  <si>
    <t>Gunfighter</t>
  </si>
  <si>
    <t>LGF</t>
  </si>
  <si>
    <t>Lady Gunfighter</t>
  </si>
  <si>
    <t>Sum - Total</t>
  </si>
  <si>
    <t>Max - Total</t>
  </si>
  <si>
    <t>(blank)</t>
  </si>
</sst>
</file>

<file path=xl/styles.xml><?xml version="1.0" encoding="utf-8"?>
<styleSheet xmlns="http://schemas.openxmlformats.org/spreadsheetml/2006/main">
  <numFmts count="1">
    <numFmt numFmtId="164" formatCode="mm/dd/yy"/>
  </numFmts>
  <fonts count="8"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mphion"/>
    </font>
    <font>
      <b/>
      <sz val="12"/>
      <name val="Copperplate Gothic Bold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</cellStyleXfs>
  <cellXfs count="38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2" fontId="6" fillId="0" borderId="0" xfId="0" applyNumberFormat="1" applyFont="1" applyAlignment="1">
      <alignment horizontal="center" wrapText="1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textRotation="90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2" fontId="3" fillId="2" borderId="0" xfId="0" applyNumberFormat="1" applyFont="1" applyFill="1" applyAlignment="1">
      <alignment horizontal="right"/>
    </xf>
    <xf numFmtId="0" fontId="3" fillId="2" borderId="0" xfId="0" applyFont="1" applyFill="1"/>
    <xf numFmtId="2" fontId="3" fillId="2" borderId="0" xfId="0" applyNumberFormat="1" applyFont="1" applyFill="1"/>
    <xf numFmtId="0" fontId="3" fillId="0" borderId="0" xfId="0" applyFont="1" applyAlignment="1">
      <alignment horizontal="right"/>
    </xf>
    <xf numFmtId="0" fontId="0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5" xfId="0" pivotButton="1" applyBorder="1"/>
    <xf numFmtId="0" fontId="0" fillId="0" borderId="2" xfId="0" applyBorder="1"/>
    <xf numFmtId="0" fontId="0" fillId="0" borderId="5" xfId="0" applyBorder="1"/>
    <xf numFmtId="0" fontId="0" fillId="0" borderId="2" xfId="0" applyNumberFormat="1" applyBorder="1"/>
    <xf numFmtId="0" fontId="0" fillId="0" borderId="6" xfId="0" applyBorder="1"/>
    <xf numFmtId="0" fontId="0" fillId="0" borderId="3" xfId="0" applyNumberFormat="1" applyBorder="1"/>
    <xf numFmtId="0" fontId="0" fillId="0" borderId="7" xfId="0" applyBorder="1"/>
    <xf numFmtId="0" fontId="0" fillId="0" borderId="4" xfId="0" applyNumberFormat="1" applyBorder="1"/>
  </cellXfs>
  <cellStyles count="9">
    <cellStyle name="DataPilot Category" xfId="1"/>
    <cellStyle name="DataPilot Corner" xfId="2"/>
    <cellStyle name="DataPilot Field" xfId="3"/>
    <cellStyle name="DataPilot Value" xfId="4"/>
    <cellStyle name="Normal" xfId="0" builtinId="0"/>
    <cellStyle name="Pivot Table Category" xfId="8"/>
    <cellStyle name="Pivot Table Corner" xfId="5"/>
    <cellStyle name="Pivot Table Field" xfId="7"/>
    <cellStyle name="Pivot Table Valu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ry" refreshedDate="41611.326037615741" createdVersion="1" refreshedVersion="3" recordCount="7" upgradeOnRefresh="1">
  <cacheSource type="worksheet">
    <worksheetSource ref="B6:W13" sheet="Scores"/>
  </cacheSource>
  <cacheFields count="22">
    <cacheField name="Alias" numFmtId="0">
      <sharedItems count="7">
        <s v="Vaquero Luna"/>
        <s v="Shanley Shooter"/>
        <s v="Garrison Joe"/>
        <s v="Rich Diamond"/>
        <s v="Edward RS Canby"/>
        <s v="Estancia Kid"/>
        <s v="Doc Rankin"/>
      </sharedItems>
    </cacheField>
    <cacheField name="Stage 1 Raw" numFmtId="2">
      <sharedItems containsSemiMixedTypes="0" containsString="0" containsNumber="1" minValue="30.49" maxValue="48.92"/>
    </cacheField>
    <cacheField name="Misses" numFmtId="0">
      <sharedItems containsString="0" containsBlank="1" containsNumber="1" containsInteger="1" minValue="5" maxValue="20"/>
    </cacheField>
    <cacheField name="Penalties" numFmtId="0">
      <sharedItems containsString="0" containsBlank="1" containsNumber="1" containsInteger="1" minValue="10" maxValue="10"/>
    </cacheField>
    <cacheField name="Stage 1 Final" numFmtId="2">
      <sharedItems containsSemiMixedTypes="0" containsString="0" containsNumber="1" minValue="30.49" maxValue="78.92"/>
    </cacheField>
    <cacheField name="Stage 2 Raw" numFmtId="2">
      <sharedItems containsSemiMixedTypes="0" containsString="0" containsNumber="1" minValue="23.12" maxValue="51.14"/>
    </cacheField>
    <cacheField name="Misses2" numFmtId="0">
      <sharedItems containsString="0" containsBlank="1" containsNumber="1" containsInteger="1" minValue="15" maxValue="15"/>
    </cacheField>
    <cacheField name="Penalties2" numFmtId="0">
      <sharedItems containsNonDate="0" containsString="0" containsBlank="1"/>
    </cacheField>
    <cacheField name="Stage 2 Final" numFmtId="2">
      <sharedItems containsSemiMixedTypes="0" containsString="0" containsNumber="1" minValue="23.12" maxValue="61.69"/>
    </cacheField>
    <cacheField name="Stage 3 Raw" numFmtId="2">
      <sharedItems containsSemiMixedTypes="0" containsString="0" containsNumber="1" minValue="26.96" maxValue="45.86"/>
    </cacheField>
    <cacheField name="Misses3" numFmtId="0">
      <sharedItems containsString="0" containsBlank="1" containsNumber="1" containsInteger="1" minValue="5" maxValue="5"/>
    </cacheField>
    <cacheField name="Penalties3" numFmtId="0">
      <sharedItems containsNonDate="0" containsString="0" containsBlank="1"/>
    </cacheField>
    <cacheField name="Stage 3 Final" numFmtId="2">
      <sharedItems containsSemiMixedTypes="0" containsString="0" containsNumber="1" minValue="26.96" maxValue="45.86"/>
    </cacheField>
    <cacheField name="Stage 4 Raw" numFmtId="2">
      <sharedItems containsSemiMixedTypes="0" containsString="0" containsNumber="1" minValue="25.31" maxValue="53.91"/>
    </cacheField>
    <cacheField name="Misses4" numFmtId="0">
      <sharedItems containsString="0" containsBlank="1" containsNumber="1" containsInteger="1" minValue="10" maxValue="15"/>
    </cacheField>
    <cacheField name="Penalties4" numFmtId="0">
      <sharedItems containsString="0" containsBlank="1" containsNumber="1" containsInteger="1" minValue="10" maxValue="10"/>
    </cacheField>
    <cacheField name="Stage 4 Final" numFmtId="2">
      <sharedItems containsSemiMixedTypes="0" containsString="0" containsNumber="1" minValue="25.31" maxValue="73.91"/>
    </cacheField>
    <cacheField name="Stage 5 Raw" numFmtId="2">
      <sharedItems containsSemiMixedTypes="0" containsString="0" containsNumber="1" minValue="24.53" maxValue="49.72"/>
    </cacheField>
    <cacheField name="Misses5" numFmtId="0">
      <sharedItems containsString="0" containsBlank="1" containsNumber="1" containsInteger="1" minValue="5" maxValue="10"/>
    </cacheField>
    <cacheField name="Penalties5" numFmtId="0">
      <sharedItems containsNonDate="0" containsString="0" containsBlank="1"/>
    </cacheField>
    <cacheField name="Stage 5 Final" numFmtId="2">
      <sharedItems containsSemiMixedTypes="0" containsString="0" containsNumber="1" minValue="24.53" maxValue="49.72"/>
    </cacheField>
    <cacheField name="Total" numFmtId="2">
      <sharedItems containsSemiMixedTypes="0" containsString="0" containsNumber="1" minValue="132.15" maxValue="293.06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Mary" refreshedDate="41611.326039699074" createdVersion="1" refreshedVersion="3" recordCount="29" upgradeOnRefresh="1">
  <cacheSource type="worksheet">
    <worksheetSource ref="B6:W40" sheet="Scores"/>
  </cacheSource>
  <cacheFields count="22">
    <cacheField name="Alias" numFmtId="0">
      <sharedItems containsBlank="1" count="8">
        <s v="Vaquero Luna"/>
        <s v="Shanley Shooter"/>
        <s v="Garrison Joe"/>
        <s v="Rich Diamond"/>
        <s v="Edward RS Canby"/>
        <s v="Estancia Kid"/>
        <s v="Doc Rankin"/>
        <m/>
      </sharedItems>
    </cacheField>
    <cacheField name="Stage 1 Raw" numFmtId="0">
      <sharedItems containsString="0" containsBlank="1" containsNumber="1" minValue="30.49" maxValue="48.92"/>
    </cacheField>
    <cacheField name="Misses" numFmtId="0">
      <sharedItems containsString="0" containsBlank="1" containsNumber="1" containsInteger="1" minValue="5" maxValue="20"/>
    </cacheField>
    <cacheField name="Penalties" numFmtId="0">
      <sharedItems containsString="0" containsBlank="1" containsNumber="1" containsInteger="1" minValue="10" maxValue="10"/>
    </cacheField>
    <cacheField name="Stage 1 Final" numFmtId="2">
      <sharedItems containsString="0" containsBlank="1" containsNumber="1" minValue="30.49" maxValue="78.92"/>
    </cacheField>
    <cacheField name="Stage 2 Raw" numFmtId="0">
      <sharedItems containsString="0" containsBlank="1" containsNumber="1" minValue="23.12" maxValue="51.14"/>
    </cacheField>
    <cacheField name="Misses2" numFmtId="0">
      <sharedItems containsString="0" containsBlank="1" containsNumber="1" containsInteger="1" minValue="15" maxValue="15"/>
    </cacheField>
    <cacheField name="Penalties2" numFmtId="0">
      <sharedItems containsNonDate="0" containsString="0" containsBlank="1"/>
    </cacheField>
    <cacheField name="Stage 2 Final" numFmtId="2">
      <sharedItems containsString="0" containsBlank="1" containsNumber="1" minValue="23.12" maxValue="61.69"/>
    </cacheField>
    <cacheField name="Stage 3 Raw" numFmtId="0">
      <sharedItems containsString="0" containsBlank="1" containsNumber="1" minValue="26.96" maxValue="45.86"/>
    </cacheField>
    <cacheField name="Misses3" numFmtId="0">
      <sharedItems containsString="0" containsBlank="1" containsNumber="1" containsInteger="1" minValue="5" maxValue="5"/>
    </cacheField>
    <cacheField name="Penalties3" numFmtId="0">
      <sharedItems containsNonDate="0" containsString="0" containsBlank="1"/>
    </cacheField>
    <cacheField name="Stage 3 Final" numFmtId="2">
      <sharedItems containsString="0" containsBlank="1" containsNumber="1" minValue="26.96" maxValue="45.86"/>
    </cacheField>
    <cacheField name="Stage 4 Raw" numFmtId="0">
      <sharedItems containsString="0" containsBlank="1" containsNumber="1" minValue="25.31" maxValue="53.91"/>
    </cacheField>
    <cacheField name="Misses4" numFmtId="0">
      <sharedItems containsString="0" containsBlank="1" containsNumber="1" containsInteger="1" minValue="10" maxValue="15"/>
    </cacheField>
    <cacheField name="Penalties4" numFmtId="0">
      <sharedItems containsString="0" containsBlank="1" containsNumber="1" containsInteger="1" minValue="10" maxValue="10"/>
    </cacheField>
    <cacheField name="Stage 4 Final" numFmtId="2">
      <sharedItems containsString="0" containsBlank="1" containsNumber="1" minValue="25.31" maxValue="73.91"/>
    </cacheField>
    <cacheField name="Stage 5 Raw" numFmtId="0">
      <sharedItems containsString="0" containsBlank="1" containsNumber="1" minValue="24.53" maxValue="49.72"/>
    </cacheField>
    <cacheField name="Misses5" numFmtId="0">
      <sharedItems containsString="0" containsBlank="1" containsNumber="1" containsInteger="1" minValue="5" maxValue="10"/>
    </cacheField>
    <cacheField name="Penalties5" numFmtId="0">
      <sharedItems containsNonDate="0" containsString="0" containsBlank="1"/>
    </cacheField>
    <cacheField name="Stage 5 Final" numFmtId="2">
      <sharedItems containsString="0" containsBlank="1" containsNumber="1" minValue="24.53" maxValue="49.72"/>
    </cacheField>
    <cacheField name="Total" numFmtId="2">
      <sharedItems containsString="0" containsBlank="1" containsNumber="1" minValue="132.15" maxValue="293.0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n v="32.049999999999997"/>
    <m/>
    <m/>
    <n v="32.049999999999997"/>
    <n v="23.12"/>
    <m/>
    <m/>
    <n v="23.12"/>
    <n v="27.14"/>
    <m/>
    <m/>
    <n v="27.14"/>
    <n v="25.31"/>
    <m/>
    <m/>
    <n v="25.31"/>
    <n v="24.53"/>
    <m/>
    <m/>
    <n v="24.53"/>
    <n v="132.15"/>
  </r>
  <r>
    <x v="1"/>
    <n v="35.630000000000003"/>
    <n v="10"/>
    <m/>
    <n v="45.63"/>
    <n v="33.22"/>
    <m/>
    <m/>
    <n v="33.22"/>
    <n v="35.83"/>
    <n v="5"/>
    <m/>
    <n v="40.83"/>
    <n v="29.48"/>
    <m/>
    <m/>
    <n v="29.48"/>
    <n v="30.86"/>
    <m/>
    <m/>
    <n v="30.86"/>
    <n v="180.01999999999998"/>
  </r>
  <r>
    <x v="2"/>
    <n v="30.49"/>
    <m/>
    <m/>
    <n v="30.49"/>
    <n v="29.22"/>
    <n v="15"/>
    <m/>
    <n v="44.22"/>
    <n v="26.96"/>
    <m/>
    <m/>
    <n v="26.96"/>
    <n v="28.96"/>
    <n v="15"/>
    <m/>
    <n v="43.96"/>
    <n v="30.76"/>
    <n v="5"/>
    <m/>
    <n v="35.760000000000005"/>
    <n v="181.39"/>
  </r>
  <r>
    <x v="3"/>
    <n v="40.19"/>
    <n v="5"/>
    <m/>
    <n v="45.19"/>
    <n v="31.64"/>
    <m/>
    <m/>
    <n v="31.64"/>
    <n v="35.590000000000003"/>
    <m/>
    <m/>
    <n v="35.590000000000003"/>
    <n v="33.020000000000003"/>
    <n v="10"/>
    <m/>
    <n v="43.02"/>
    <n v="35.51"/>
    <n v="10"/>
    <m/>
    <n v="45.51"/>
    <n v="200.95"/>
  </r>
  <r>
    <x v="4"/>
    <n v="39.909999999999997"/>
    <m/>
    <m/>
    <n v="39.909999999999997"/>
    <n v="34.26"/>
    <m/>
    <m/>
    <n v="34.26"/>
    <n v="44.25"/>
    <m/>
    <m/>
    <n v="44.25"/>
    <n v="37.22"/>
    <m/>
    <m/>
    <n v="37.22"/>
    <n v="49.72"/>
    <m/>
    <m/>
    <n v="49.72"/>
    <n v="205.35999999999999"/>
  </r>
  <r>
    <x v="5"/>
    <n v="46.27"/>
    <n v="5"/>
    <m/>
    <n v="51.27"/>
    <n v="46.69"/>
    <n v="15"/>
    <m/>
    <n v="61.69"/>
    <n v="45.66"/>
    <m/>
    <m/>
    <n v="45.66"/>
    <n v="38.299999999999997"/>
    <m/>
    <m/>
    <n v="38.299999999999997"/>
    <n v="39.590000000000003"/>
    <n v="5"/>
    <m/>
    <n v="44.59"/>
    <n v="241.51"/>
  </r>
  <r>
    <x v="6"/>
    <n v="48.92"/>
    <n v="20"/>
    <n v="10"/>
    <n v="78.92"/>
    <n v="51.14"/>
    <m/>
    <m/>
    <n v="51.14"/>
    <n v="45.86"/>
    <m/>
    <m/>
    <n v="45.86"/>
    <n v="53.91"/>
    <n v="10"/>
    <n v="10"/>
    <n v="73.91"/>
    <n v="38.229999999999997"/>
    <n v="5"/>
    <m/>
    <n v="43.23"/>
    <n v="293.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7" dataOnRows="1" applyNumberFormats="0" applyBorderFormats="0" applyFontFormats="0" applyPatternFormats="0" applyAlignmentFormats="0" applyWidthHeightFormats="1" dataCaption="Data" updatedVersion="3" showItems="0" showMultipleLabel="0" showMemberPropertyTips="0" useAutoFormatting="1" rowGrandTotals="0" colGrandTotals="0" itemPrintTitles="1" indent="0" compact="0" compactData="0" gridDropZones="1">
  <location ref="A3:B12" firstHeaderRow="2" firstDataRow="2" firstDataCol="1"/>
  <pivotFields count="22">
    <pivotField axis="axisRow" compact="0" outline="0" subtotalTop="0" showAll="0" includeNewItemsInFilter="1" itemPageCount="0" sortType="ascending" defaultSubtotal="0">
      <items count="8">
        <item x="6"/>
        <item x="4"/>
        <item x="5"/>
        <item x="2"/>
        <item x="3"/>
        <item x="1"/>
        <item x="0"/>
        <item x="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Max - Total" fld="21" subtotal="max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4" dataOnRows="1" applyNumberFormats="0" applyBorderFormats="0" applyFontFormats="0" applyPatternFormats="0" applyAlignmentFormats="0" applyWidthHeightFormats="1" dataCaption="Data" updatedVersion="3" showItems="0" showMultipleLabel="0" showMemberPropertyTips="0" useAutoFormatting="1" rowGrandTotals="0" colGrandTotals="0" itemPrintTitles="1" indent="0" compact="0" compactData="0" gridDropZones="1">
  <location ref="A7:B15" firstHeaderRow="2" firstDataRow="2" firstDataCol="1"/>
  <pivotFields count="22">
    <pivotField axis="axisRow" compact="0" outline="0" subtotalTop="0" showAll="0" includeNewItemsInFilter="1" itemPageCount="0" sortType="ascending" defaultSubtotal="0">
      <items count="7">
        <item x="6"/>
        <item x="4"/>
        <item x="5"/>
        <item x="2"/>
        <item x="3"/>
        <item x="1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Sum - Total" fld="2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"/>
  <sheetViews>
    <sheetView zoomScale="110" zoomScaleNormal="110" workbookViewId="0">
      <selection activeCell="C3" sqref="C3"/>
    </sheetView>
  </sheetViews>
  <sheetFormatPr defaultColWidth="11.7109375" defaultRowHeight="12.75"/>
  <cols>
    <col min="1" max="1" width="4.7109375" customWidth="1"/>
    <col min="2" max="2" width="20.140625" customWidth="1"/>
    <col min="5" max="5" width="23.28515625" customWidth="1"/>
    <col min="6" max="6" width="16.140625" customWidth="1"/>
  </cols>
  <sheetData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0.45" customHeight="1"/>
  </sheetData>
  <sheetProtection selectLockedCells="1" selectUnlockedCells="1"/>
  <dataValidations count="1">
    <dataValidation type="whole" allowBlank="1" sqref="D3">
      <formula1>1</formula1>
      <formula2>4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opLeftCell="A10" zoomScale="110" zoomScaleNormal="110" workbookViewId="0">
      <selection activeCell="A14" sqref="A14"/>
    </sheetView>
  </sheetViews>
  <sheetFormatPr defaultColWidth="11.5703125" defaultRowHeight="12.75"/>
  <cols>
    <col min="1" max="1" width="29" customWidth="1"/>
  </cols>
  <sheetData>
    <row r="1" spans="1:5">
      <c r="B1" t="s">
        <v>6</v>
      </c>
      <c r="C1" s="2">
        <v>41154</v>
      </c>
      <c r="E1" t="s">
        <v>7</v>
      </c>
    </row>
    <row r="3" spans="1:5">
      <c r="A3" s="3" t="s">
        <v>1</v>
      </c>
      <c r="B3" s="3" t="s">
        <v>8</v>
      </c>
      <c r="C3" s="3" t="s">
        <v>9</v>
      </c>
      <c r="D3" s="3" t="s">
        <v>10</v>
      </c>
      <c r="E3" s="3" t="s">
        <v>11</v>
      </c>
    </row>
    <row r="4" spans="1:5" ht="23.65" customHeight="1">
      <c r="A4" s="4" t="s">
        <v>12</v>
      </c>
      <c r="B4" s="5"/>
      <c r="C4" s="5"/>
      <c r="D4" s="5"/>
      <c r="E4" s="5"/>
    </row>
    <row r="5" spans="1:5" ht="23.65" customHeight="1">
      <c r="A5" s="4" t="s">
        <v>13</v>
      </c>
      <c r="B5" s="5"/>
      <c r="C5" s="5"/>
      <c r="D5" s="5"/>
      <c r="E5" s="5"/>
    </row>
    <row r="6" spans="1:5" ht="23.65" customHeight="1">
      <c r="A6" s="4" t="s">
        <v>14</v>
      </c>
      <c r="B6" s="5"/>
      <c r="C6" s="5"/>
      <c r="D6" s="5"/>
      <c r="E6" s="5"/>
    </row>
    <row r="7" spans="1:5" ht="23.65" customHeight="1">
      <c r="A7" s="6" t="s">
        <v>15</v>
      </c>
      <c r="B7" s="5"/>
      <c r="C7" s="5"/>
      <c r="D7" s="5"/>
      <c r="E7" s="5"/>
    </row>
    <row r="8" spans="1:5" ht="23.65" customHeight="1">
      <c r="A8" s="6" t="s">
        <v>16</v>
      </c>
      <c r="B8" s="5"/>
      <c r="C8" s="5"/>
      <c r="D8" s="5"/>
      <c r="E8" s="5"/>
    </row>
    <row r="9" spans="1:5" ht="23.65" customHeight="1">
      <c r="A9" s="6" t="s">
        <v>17</v>
      </c>
      <c r="B9" s="5"/>
      <c r="C9" s="5"/>
      <c r="D9" s="5"/>
      <c r="E9" s="5"/>
    </row>
    <row r="10" spans="1:5" ht="23.65" customHeight="1">
      <c r="A10" s="4" t="s">
        <v>18</v>
      </c>
      <c r="B10" s="5"/>
      <c r="C10" s="5"/>
      <c r="D10" s="5"/>
      <c r="E10" s="5"/>
    </row>
    <row r="11" spans="1:5" ht="23.65" customHeight="1">
      <c r="A11" s="5" t="s">
        <v>19</v>
      </c>
      <c r="B11" s="5"/>
      <c r="C11" s="5"/>
      <c r="D11" s="5"/>
      <c r="E11" s="5"/>
    </row>
    <row r="12" spans="1:5" ht="23.65" customHeight="1">
      <c r="A12" s="4" t="s">
        <v>20</v>
      </c>
      <c r="B12" s="5"/>
      <c r="C12" s="5"/>
      <c r="D12" s="5"/>
      <c r="E12" s="5"/>
    </row>
    <row r="13" spans="1:5" ht="23.65" customHeight="1">
      <c r="A13" s="4" t="s">
        <v>21</v>
      </c>
      <c r="B13" s="5"/>
      <c r="C13" s="5"/>
      <c r="D13" s="5"/>
      <c r="E13" s="5"/>
    </row>
    <row r="14" spans="1:5" ht="23.65" customHeight="1">
      <c r="A14" s="4" t="s">
        <v>22</v>
      </c>
      <c r="B14" s="5"/>
      <c r="C14" s="5"/>
      <c r="D14" s="5"/>
      <c r="E14" s="5"/>
    </row>
    <row r="15" spans="1:5" ht="23.65" customHeight="1">
      <c r="A15" s="4" t="s">
        <v>23</v>
      </c>
      <c r="B15" s="5"/>
      <c r="C15" s="5"/>
      <c r="D15" s="5"/>
      <c r="E15" s="5"/>
    </row>
    <row r="16" spans="1:5" ht="23.65" customHeight="1">
      <c r="A16" s="4" t="s">
        <v>24</v>
      </c>
      <c r="B16" s="5"/>
      <c r="C16" s="5"/>
      <c r="D16" s="5"/>
      <c r="E16" s="5"/>
    </row>
    <row r="17" spans="1:5" ht="23.65" customHeight="1">
      <c r="A17" s="4" t="s">
        <v>25</v>
      </c>
      <c r="B17" s="5"/>
      <c r="C17" s="5"/>
      <c r="D17" s="5"/>
      <c r="E17" s="5"/>
    </row>
    <row r="18" spans="1:5" ht="23.65" customHeight="1">
      <c r="A18" s="4" t="s">
        <v>26</v>
      </c>
      <c r="B18" s="5"/>
      <c r="C18" s="5"/>
      <c r="D18" s="5"/>
      <c r="E18" s="5"/>
    </row>
    <row r="19" spans="1:5" ht="23.65" customHeight="1">
      <c r="A19" s="4" t="s">
        <v>27</v>
      </c>
      <c r="B19" s="5"/>
      <c r="C19" s="5"/>
      <c r="D19" s="5"/>
      <c r="E19" s="5"/>
    </row>
    <row r="20" spans="1:5" ht="23.65" customHeight="1">
      <c r="A20" s="4" t="s">
        <v>28</v>
      </c>
      <c r="B20" s="5"/>
      <c r="C20" s="5"/>
      <c r="D20" s="5"/>
      <c r="E20" s="5"/>
    </row>
    <row r="21" spans="1:5" ht="23.65" customHeight="1">
      <c r="A21" s="4" t="s">
        <v>29</v>
      </c>
      <c r="B21" s="5"/>
      <c r="C21" s="5"/>
      <c r="D21" s="5"/>
      <c r="E21" s="5"/>
    </row>
    <row r="22" spans="1:5" ht="23.65" customHeight="1">
      <c r="A22" s="4" t="s">
        <v>30</v>
      </c>
      <c r="B22" s="5"/>
      <c r="C22" s="5"/>
      <c r="D22" s="5"/>
      <c r="E22" s="5"/>
    </row>
    <row r="23" spans="1:5" ht="23.65" customHeight="1">
      <c r="A23" s="4" t="s">
        <v>31</v>
      </c>
      <c r="B23" s="5"/>
      <c r="C23" s="5"/>
      <c r="D23" s="5"/>
      <c r="E23" s="5"/>
    </row>
    <row r="24" spans="1:5" ht="23.65" customHeight="1">
      <c r="A24" s="4" t="s">
        <v>32</v>
      </c>
      <c r="B24" s="5"/>
      <c r="C24" s="5"/>
      <c r="D24" s="5"/>
      <c r="E24" s="5"/>
    </row>
    <row r="25" spans="1:5" ht="23.65" customHeight="1"/>
    <row r="26" spans="1:5" ht="23.65" customHeight="1"/>
    <row r="27" spans="1:5" ht="23.65" customHeight="1"/>
    <row r="28" spans="1:5" ht="23.65" customHeight="1"/>
    <row r="29" spans="1:5" ht="23.65" customHeight="1"/>
    <row r="30" spans="1:5" ht="23.65" customHeight="1"/>
    <row r="31" spans="1:5" ht="23.65" customHeight="1"/>
    <row r="32" spans="1:5" ht="23.65" customHeight="1"/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110" zoomScaleNormal="110" workbookViewId="0">
      <selection activeCell="B16" sqref="B16"/>
    </sheetView>
  </sheetViews>
  <sheetFormatPr defaultColWidth="11.5703125" defaultRowHeight="12.75"/>
  <cols>
    <col min="1" max="1" width="7.140625" style="7" customWidth="1"/>
    <col min="2" max="2" width="20.5703125" customWidth="1"/>
    <col min="3" max="3" width="9.5703125" style="8" customWidth="1"/>
    <col min="4" max="4" width="4" customWidth="1"/>
    <col min="5" max="5" width="5" customWidth="1"/>
    <col min="6" max="6" width="8.7109375" style="9" customWidth="1"/>
    <col min="7" max="7" width="9.28515625" style="10" customWidth="1"/>
    <col min="8" max="8" width="4.140625" customWidth="1"/>
    <col min="9" max="9" width="3.7109375" customWidth="1"/>
    <col min="10" max="10" width="8.140625" style="9" customWidth="1"/>
    <col min="11" max="11" width="9.140625" style="10" customWidth="1"/>
    <col min="12" max="12" width="3.28515625" customWidth="1"/>
    <col min="13" max="13" width="3" customWidth="1"/>
    <col min="14" max="14" width="8.7109375" style="9" customWidth="1"/>
    <col min="15" max="15" width="9.28515625" style="10" customWidth="1"/>
    <col min="16" max="16" width="3.7109375" customWidth="1"/>
    <col min="17" max="17" width="3.5703125" customWidth="1"/>
    <col min="18" max="18" width="9" style="9" customWidth="1"/>
    <col min="19" max="19" width="9.28515625" style="10" customWidth="1"/>
    <col min="20" max="20" width="3.85546875" customWidth="1"/>
    <col min="21" max="21" width="3.140625" customWidth="1"/>
    <col min="22" max="22" width="9" style="9" customWidth="1"/>
    <col min="23" max="23" width="8.42578125" style="9" customWidth="1"/>
    <col min="24" max="250" width="11.7109375" customWidth="1"/>
  </cols>
  <sheetData>
    <row r="1" spans="1:23" ht="18">
      <c r="C1" s="28" t="s">
        <v>33</v>
      </c>
      <c r="D1" s="28"/>
      <c r="E1" s="28"/>
      <c r="F1" s="28"/>
      <c r="G1" s="28"/>
    </row>
    <row r="2" spans="1:23" ht="18">
      <c r="C2" s="28" t="s">
        <v>34</v>
      </c>
      <c r="D2" s="28"/>
      <c r="E2" s="28"/>
      <c r="F2" s="28"/>
      <c r="G2" s="28"/>
    </row>
    <row r="3" spans="1:23" ht="18">
      <c r="C3" s="29">
        <v>41609</v>
      </c>
      <c r="D3" s="29"/>
      <c r="E3" s="29"/>
      <c r="F3" s="29"/>
      <c r="G3" s="29"/>
    </row>
    <row r="4" spans="1:23" ht="15.75">
      <c r="E4" s="11"/>
      <c r="F4" s="12"/>
    </row>
    <row r="5" spans="1:23" hidden="1"/>
    <row r="6" spans="1:23" s="13" customFormat="1" ht="57.75" customHeight="1">
      <c r="A6" s="13" t="s">
        <v>35</v>
      </c>
      <c r="B6" s="13" t="s">
        <v>1</v>
      </c>
      <c r="C6" s="13" t="s">
        <v>36</v>
      </c>
      <c r="D6" s="14" t="s">
        <v>9</v>
      </c>
      <c r="E6" s="14" t="s">
        <v>10</v>
      </c>
      <c r="F6" s="15" t="s">
        <v>37</v>
      </c>
      <c r="G6" s="16" t="s">
        <v>38</v>
      </c>
      <c r="H6" s="17" t="s">
        <v>9</v>
      </c>
      <c r="I6" s="17" t="s">
        <v>10</v>
      </c>
      <c r="J6" s="16" t="s">
        <v>39</v>
      </c>
      <c r="K6" s="15" t="s">
        <v>40</v>
      </c>
      <c r="L6" s="14" t="s">
        <v>9</v>
      </c>
      <c r="M6" s="14" t="s">
        <v>10</v>
      </c>
      <c r="N6" s="15" t="s">
        <v>41</v>
      </c>
      <c r="O6" s="16" t="s">
        <v>42</v>
      </c>
      <c r="P6" s="17" t="s">
        <v>9</v>
      </c>
      <c r="Q6" s="17" t="s">
        <v>10</v>
      </c>
      <c r="R6" s="16" t="s">
        <v>43</v>
      </c>
      <c r="S6" s="15" t="s">
        <v>44</v>
      </c>
      <c r="T6" s="14" t="s">
        <v>9</v>
      </c>
      <c r="U6" s="14" t="s">
        <v>10</v>
      </c>
      <c r="V6" s="15" t="s">
        <v>45</v>
      </c>
      <c r="W6" s="15" t="s">
        <v>46</v>
      </c>
    </row>
    <row r="7" spans="1:23" s="6" customFormat="1" ht="14.25">
      <c r="A7" s="18">
        <v>1</v>
      </c>
      <c r="B7" s="6" t="s">
        <v>47</v>
      </c>
      <c r="C7" s="19">
        <v>32.049999999999997</v>
      </c>
      <c r="F7" s="20">
        <f t="shared" ref="F7:F13" si="0">C7+D7+E7</f>
        <v>32.049999999999997</v>
      </c>
      <c r="G7" s="21">
        <v>23.12</v>
      </c>
      <c r="H7" s="22"/>
      <c r="I7" s="22"/>
      <c r="J7" s="23">
        <f t="shared" ref="J7:J13" si="1">G7+H7+I7</f>
        <v>23.12</v>
      </c>
      <c r="K7" s="19">
        <v>27.14</v>
      </c>
      <c r="N7" s="20">
        <f t="shared" ref="N7:N13" si="2">K7+L7+M7</f>
        <v>27.14</v>
      </c>
      <c r="O7" s="21">
        <v>25.31</v>
      </c>
      <c r="P7" s="22"/>
      <c r="Q7" s="22"/>
      <c r="R7" s="23">
        <f t="shared" ref="R7:R13" si="3">O7+P7+Q7</f>
        <v>25.31</v>
      </c>
      <c r="S7" s="19">
        <v>24.53</v>
      </c>
      <c r="V7" s="20">
        <f t="shared" ref="V7:V13" si="4">S7+T7+U7</f>
        <v>24.53</v>
      </c>
      <c r="W7" s="20">
        <f t="shared" ref="W7:W13" si="5">R7+N7+J7+F7+V7</f>
        <v>132.15</v>
      </c>
    </row>
    <row r="8" spans="1:23" s="6" customFormat="1" ht="14.25">
      <c r="A8" s="18">
        <v>2</v>
      </c>
      <c r="B8" s="6" t="s">
        <v>48</v>
      </c>
      <c r="C8" s="19">
        <v>35.630000000000003</v>
      </c>
      <c r="D8" s="6">
        <v>10</v>
      </c>
      <c r="F8" s="20">
        <f t="shared" si="0"/>
        <v>45.63</v>
      </c>
      <c r="G8" s="21">
        <v>33.22</v>
      </c>
      <c r="H8" s="22"/>
      <c r="I8" s="22"/>
      <c r="J8" s="23">
        <f t="shared" si="1"/>
        <v>33.22</v>
      </c>
      <c r="K8" s="19">
        <v>35.83</v>
      </c>
      <c r="L8" s="6">
        <v>5</v>
      </c>
      <c r="N8" s="20">
        <f t="shared" si="2"/>
        <v>40.83</v>
      </c>
      <c r="O8" s="21">
        <v>29.48</v>
      </c>
      <c r="P8" s="22"/>
      <c r="Q8" s="22"/>
      <c r="R8" s="23">
        <f t="shared" si="3"/>
        <v>29.48</v>
      </c>
      <c r="S8" s="19">
        <v>30.86</v>
      </c>
      <c r="V8" s="20">
        <f t="shared" si="4"/>
        <v>30.86</v>
      </c>
      <c r="W8" s="20">
        <f t="shared" si="5"/>
        <v>180.01999999999998</v>
      </c>
    </row>
    <row r="9" spans="1:23" s="6" customFormat="1" ht="14.25">
      <c r="A9" s="18">
        <v>3</v>
      </c>
      <c r="B9" s="6" t="s">
        <v>21</v>
      </c>
      <c r="C9" s="19">
        <v>30.49</v>
      </c>
      <c r="F9" s="20">
        <f t="shared" si="0"/>
        <v>30.49</v>
      </c>
      <c r="G9" s="21">
        <v>29.22</v>
      </c>
      <c r="H9" s="22">
        <v>15</v>
      </c>
      <c r="I9" s="22"/>
      <c r="J9" s="23">
        <f t="shared" si="1"/>
        <v>44.22</v>
      </c>
      <c r="K9" s="19">
        <v>26.96</v>
      </c>
      <c r="N9" s="20">
        <f t="shared" si="2"/>
        <v>26.96</v>
      </c>
      <c r="O9" s="21">
        <v>28.96</v>
      </c>
      <c r="P9" s="22">
        <v>15</v>
      </c>
      <c r="Q9" s="22"/>
      <c r="R9" s="23">
        <f t="shared" si="3"/>
        <v>43.96</v>
      </c>
      <c r="S9" s="19">
        <v>30.76</v>
      </c>
      <c r="T9" s="6">
        <v>5</v>
      </c>
      <c r="V9" s="20">
        <f t="shared" si="4"/>
        <v>35.760000000000005</v>
      </c>
      <c r="W9" s="20">
        <f t="shared" si="5"/>
        <v>181.39</v>
      </c>
    </row>
    <row r="10" spans="1:23" s="6" customFormat="1" ht="14.25">
      <c r="A10" s="18">
        <v>4</v>
      </c>
      <c r="B10" s="6" t="s">
        <v>49</v>
      </c>
      <c r="C10" s="19">
        <v>40.19</v>
      </c>
      <c r="D10" s="6">
        <v>5</v>
      </c>
      <c r="F10" s="20">
        <f t="shared" si="0"/>
        <v>45.19</v>
      </c>
      <c r="G10" s="21">
        <v>31.64</v>
      </c>
      <c r="H10" s="22"/>
      <c r="I10" s="22"/>
      <c r="J10" s="23">
        <f t="shared" si="1"/>
        <v>31.64</v>
      </c>
      <c r="K10" s="19">
        <v>35.590000000000003</v>
      </c>
      <c r="N10" s="20">
        <f t="shared" si="2"/>
        <v>35.590000000000003</v>
      </c>
      <c r="O10" s="21">
        <v>33.020000000000003</v>
      </c>
      <c r="P10" s="22">
        <v>10</v>
      </c>
      <c r="Q10" s="22"/>
      <c r="R10" s="23">
        <f t="shared" si="3"/>
        <v>43.02</v>
      </c>
      <c r="S10" s="19">
        <v>35.51</v>
      </c>
      <c r="T10" s="6">
        <v>10</v>
      </c>
      <c r="V10" s="20">
        <f t="shared" si="4"/>
        <v>45.51</v>
      </c>
      <c r="W10" s="20">
        <f t="shared" si="5"/>
        <v>200.95</v>
      </c>
    </row>
    <row r="11" spans="1:23" s="6" customFormat="1" ht="14.25">
      <c r="A11" s="18">
        <v>5</v>
      </c>
      <c r="B11" s="6" t="s">
        <v>20</v>
      </c>
      <c r="C11" s="19">
        <v>39.909999999999997</v>
      </c>
      <c r="F11" s="20">
        <f t="shared" si="0"/>
        <v>39.909999999999997</v>
      </c>
      <c r="G11" s="21">
        <v>34.26</v>
      </c>
      <c r="H11" s="22"/>
      <c r="I11" s="22"/>
      <c r="J11" s="23">
        <f t="shared" si="1"/>
        <v>34.26</v>
      </c>
      <c r="K11" s="19">
        <v>44.25</v>
      </c>
      <c r="N11" s="20">
        <f t="shared" si="2"/>
        <v>44.25</v>
      </c>
      <c r="O11" s="21">
        <v>37.22</v>
      </c>
      <c r="P11" s="22"/>
      <c r="Q11" s="22"/>
      <c r="R11" s="23">
        <f t="shared" si="3"/>
        <v>37.22</v>
      </c>
      <c r="S11" s="19">
        <v>49.72</v>
      </c>
      <c r="V11" s="20">
        <f t="shared" si="4"/>
        <v>49.72</v>
      </c>
      <c r="W11" s="20">
        <f t="shared" si="5"/>
        <v>205.35999999999999</v>
      </c>
    </row>
    <row r="12" spans="1:23" s="6" customFormat="1" ht="14.25">
      <c r="A12" s="18">
        <v>6</v>
      </c>
      <c r="B12" s="6" t="s">
        <v>50</v>
      </c>
      <c r="C12" s="19">
        <v>46.27</v>
      </c>
      <c r="D12" s="6">
        <v>5</v>
      </c>
      <c r="F12" s="20">
        <f t="shared" si="0"/>
        <v>51.27</v>
      </c>
      <c r="G12" s="21">
        <v>46.69</v>
      </c>
      <c r="H12" s="22">
        <v>15</v>
      </c>
      <c r="I12" s="22"/>
      <c r="J12" s="23">
        <f t="shared" si="1"/>
        <v>61.69</v>
      </c>
      <c r="K12" s="19">
        <v>45.66</v>
      </c>
      <c r="N12" s="20">
        <f t="shared" si="2"/>
        <v>45.66</v>
      </c>
      <c r="O12" s="21">
        <v>38.299999999999997</v>
      </c>
      <c r="P12" s="22"/>
      <c r="Q12" s="22"/>
      <c r="R12" s="23">
        <f t="shared" si="3"/>
        <v>38.299999999999997</v>
      </c>
      <c r="S12" s="19">
        <v>39.590000000000003</v>
      </c>
      <c r="T12" s="6">
        <v>5</v>
      </c>
      <c r="V12" s="20">
        <f t="shared" si="4"/>
        <v>44.59</v>
      </c>
      <c r="W12" s="20">
        <f t="shared" si="5"/>
        <v>241.51</v>
      </c>
    </row>
    <row r="13" spans="1:23" s="6" customFormat="1" ht="14.25">
      <c r="A13" s="18">
        <v>7</v>
      </c>
      <c r="B13" s="6" t="s">
        <v>18</v>
      </c>
      <c r="C13" s="19">
        <v>48.92</v>
      </c>
      <c r="D13" s="6">
        <v>20</v>
      </c>
      <c r="E13" s="6">
        <v>10</v>
      </c>
      <c r="F13" s="20">
        <f t="shared" si="0"/>
        <v>78.92</v>
      </c>
      <c r="G13" s="21">
        <v>51.14</v>
      </c>
      <c r="H13" s="22"/>
      <c r="I13" s="22"/>
      <c r="J13" s="23">
        <f t="shared" si="1"/>
        <v>51.14</v>
      </c>
      <c r="K13" s="19">
        <v>45.86</v>
      </c>
      <c r="N13" s="20">
        <f t="shared" si="2"/>
        <v>45.86</v>
      </c>
      <c r="O13" s="21">
        <v>53.91</v>
      </c>
      <c r="P13" s="22">
        <v>10</v>
      </c>
      <c r="Q13" s="22">
        <v>10</v>
      </c>
      <c r="R13" s="23">
        <f t="shared" si="3"/>
        <v>73.91</v>
      </c>
      <c r="S13" s="19">
        <v>38.229999999999997</v>
      </c>
      <c r="T13" s="6">
        <v>5</v>
      </c>
      <c r="V13" s="20">
        <f t="shared" si="4"/>
        <v>43.23</v>
      </c>
      <c r="W13" s="20">
        <f t="shared" si="5"/>
        <v>293.06</v>
      </c>
    </row>
    <row r="14" spans="1:23" s="6" customFormat="1" ht="14.25">
      <c r="A14" s="18"/>
      <c r="C14" s="24"/>
      <c r="F14" s="20"/>
      <c r="G14" s="19"/>
      <c r="J14" s="20"/>
      <c r="K14" s="19"/>
      <c r="N14" s="20"/>
      <c r="O14" s="19"/>
      <c r="R14" s="20"/>
      <c r="S14" s="19"/>
      <c r="V14" s="20"/>
      <c r="W14" s="20"/>
    </row>
    <row r="15" spans="1:23" s="6" customFormat="1" ht="14.25">
      <c r="A15" s="18"/>
      <c r="C15" s="24"/>
      <c r="F15" s="20"/>
      <c r="G15" s="19"/>
      <c r="J15" s="20"/>
      <c r="K15" s="19"/>
      <c r="N15" s="20"/>
      <c r="O15" s="19"/>
      <c r="R15" s="20"/>
      <c r="S15" s="19"/>
      <c r="V15" s="20"/>
      <c r="W15" s="20"/>
    </row>
    <row r="16" spans="1:23" s="6" customFormat="1" ht="14.25">
      <c r="A16" s="18"/>
      <c r="C16" s="24"/>
      <c r="F16" s="20"/>
      <c r="G16" s="19"/>
      <c r="J16" s="20"/>
      <c r="K16" s="19"/>
      <c r="N16" s="20"/>
      <c r="O16" s="19"/>
      <c r="R16" s="20"/>
      <c r="S16" s="19"/>
      <c r="V16" s="20"/>
      <c r="W16" s="20"/>
    </row>
    <row r="17" spans="1:23" s="6" customFormat="1" ht="14.25">
      <c r="A17" s="18"/>
      <c r="C17" s="24"/>
      <c r="F17" s="20"/>
      <c r="G17" s="19"/>
      <c r="J17" s="20"/>
      <c r="K17" s="19"/>
      <c r="N17" s="20"/>
      <c r="O17" s="19"/>
      <c r="R17" s="20"/>
      <c r="S17" s="19"/>
      <c r="V17" s="20"/>
      <c r="W17" s="20"/>
    </row>
    <row r="18" spans="1:23" s="6" customFormat="1" ht="14.25">
      <c r="A18" s="18"/>
      <c r="C18" s="24"/>
      <c r="F18" s="20"/>
      <c r="G18" s="19"/>
      <c r="J18" s="20"/>
      <c r="K18" s="19"/>
      <c r="N18" s="20"/>
      <c r="O18" s="19"/>
      <c r="R18" s="20"/>
      <c r="S18" s="19"/>
      <c r="V18" s="20"/>
      <c r="W18" s="20"/>
    </row>
    <row r="19" spans="1:23" s="6" customFormat="1" ht="14.25">
      <c r="A19" s="18"/>
      <c r="C19" s="24"/>
      <c r="F19" s="20"/>
      <c r="G19" s="19"/>
      <c r="J19" s="20"/>
      <c r="K19" s="19"/>
      <c r="N19" s="20"/>
      <c r="O19" s="19"/>
      <c r="R19" s="20"/>
      <c r="S19" s="19"/>
      <c r="V19" s="20"/>
      <c r="W19" s="20"/>
    </row>
    <row r="20" spans="1:23" s="6" customFormat="1" ht="14.25">
      <c r="A20" s="18"/>
      <c r="C20" s="24"/>
      <c r="F20" s="20"/>
      <c r="G20" s="19"/>
      <c r="J20" s="20"/>
      <c r="K20" s="19"/>
      <c r="N20" s="20"/>
      <c r="O20" s="19"/>
      <c r="R20" s="20"/>
      <c r="S20" s="19"/>
      <c r="V20" s="20"/>
      <c r="W20" s="20"/>
    </row>
    <row r="21" spans="1:23" s="6" customFormat="1" ht="14.25">
      <c r="A21" s="18"/>
      <c r="C21" s="24"/>
      <c r="F21" s="20"/>
      <c r="G21" s="19"/>
      <c r="J21" s="20"/>
      <c r="K21" s="19"/>
      <c r="N21" s="20"/>
      <c r="O21" s="19"/>
      <c r="R21" s="20"/>
      <c r="S21" s="19"/>
      <c r="V21" s="20"/>
      <c r="W21" s="20"/>
    </row>
    <row r="22" spans="1:23" s="6" customFormat="1" ht="14.25">
      <c r="A22" s="18"/>
      <c r="C22" s="24"/>
      <c r="F22" s="20"/>
      <c r="G22" s="19"/>
      <c r="J22" s="20"/>
      <c r="K22" s="19"/>
      <c r="N22" s="20"/>
      <c r="O22" s="19"/>
      <c r="R22" s="20"/>
      <c r="S22" s="19"/>
      <c r="V22" s="20"/>
      <c r="W22" s="20"/>
    </row>
    <row r="23" spans="1:23" s="6" customFormat="1" ht="14.25">
      <c r="A23" s="18"/>
      <c r="C23" s="24"/>
      <c r="F23" s="20"/>
      <c r="G23" s="19"/>
      <c r="J23" s="20"/>
      <c r="K23" s="19"/>
      <c r="N23" s="20"/>
      <c r="O23" s="19"/>
      <c r="R23" s="20"/>
      <c r="S23" s="19"/>
      <c r="V23" s="20"/>
      <c r="W23" s="20"/>
    </row>
    <row r="24" spans="1:23" s="6" customFormat="1" ht="14.25">
      <c r="A24" s="18"/>
      <c r="C24" s="24"/>
      <c r="F24" s="20"/>
      <c r="G24" s="19"/>
      <c r="J24" s="20"/>
      <c r="K24" s="19"/>
      <c r="N24" s="20"/>
      <c r="O24" s="19"/>
      <c r="R24" s="20"/>
      <c r="S24" s="19"/>
      <c r="V24" s="20"/>
      <c r="W24" s="20"/>
    </row>
    <row r="25" spans="1:23" s="6" customFormat="1" ht="14.25">
      <c r="A25" s="18"/>
      <c r="C25" s="19"/>
      <c r="F25" s="20"/>
      <c r="G25" s="19"/>
      <c r="J25" s="20"/>
      <c r="K25" s="19"/>
      <c r="N25" s="20"/>
      <c r="O25" s="19"/>
      <c r="R25" s="20"/>
      <c r="S25" s="19"/>
      <c r="V25" s="20"/>
      <c r="W25" s="20"/>
    </row>
    <row r="26" spans="1:23" s="6" customFormat="1" ht="14.25">
      <c r="A26" s="18"/>
      <c r="C26" s="24"/>
      <c r="F26" s="20"/>
      <c r="G26" s="19"/>
      <c r="J26" s="20"/>
      <c r="K26" s="19"/>
      <c r="N26" s="20"/>
      <c r="O26" s="19"/>
      <c r="R26" s="20"/>
      <c r="S26" s="19"/>
      <c r="V26" s="20"/>
      <c r="W26" s="20"/>
    </row>
    <row r="27" spans="1:23" s="6" customFormat="1" ht="14.25">
      <c r="A27" s="18"/>
      <c r="C27" s="24"/>
      <c r="F27" s="20"/>
      <c r="G27" s="24"/>
      <c r="J27" s="20"/>
      <c r="K27" s="24"/>
      <c r="N27" s="20"/>
      <c r="O27" s="24"/>
      <c r="R27" s="20"/>
      <c r="S27" s="24"/>
      <c r="V27" s="20"/>
      <c r="W27" s="20"/>
    </row>
    <row r="28" spans="1:23" s="6" customFormat="1" ht="14.25">
      <c r="A28" s="18"/>
      <c r="C28" s="24"/>
      <c r="F28" s="20"/>
      <c r="G28" s="24"/>
      <c r="J28" s="20"/>
      <c r="K28" s="24"/>
      <c r="N28" s="20"/>
      <c r="O28" s="24"/>
      <c r="R28" s="20"/>
      <c r="S28" s="24"/>
      <c r="V28" s="20"/>
      <c r="W28" s="20"/>
    </row>
    <row r="29" spans="1:23" s="6" customFormat="1" ht="14.25">
      <c r="A29" s="18"/>
      <c r="C29" s="24"/>
      <c r="F29" s="20"/>
      <c r="G29" s="24"/>
      <c r="J29" s="20"/>
      <c r="K29" s="24"/>
      <c r="N29" s="20"/>
      <c r="O29" s="24"/>
      <c r="R29" s="20"/>
      <c r="S29" s="24"/>
      <c r="V29" s="20"/>
      <c r="W29" s="20"/>
    </row>
    <row r="30" spans="1:23" s="6" customFormat="1" ht="14.25">
      <c r="A30" s="18"/>
      <c r="C30" s="24"/>
      <c r="F30" s="20"/>
      <c r="G30" s="24"/>
      <c r="J30" s="20"/>
      <c r="K30" s="24"/>
      <c r="N30" s="20"/>
      <c r="O30" s="24"/>
      <c r="R30" s="20"/>
      <c r="S30" s="24"/>
      <c r="V30" s="20"/>
      <c r="W30" s="20"/>
    </row>
    <row r="31" spans="1:23" s="6" customFormat="1" ht="14.25">
      <c r="A31" s="18"/>
      <c r="C31" s="24"/>
      <c r="F31" s="20"/>
      <c r="G31" s="24"/>
      <c r="J31" s="20"/>
      <c r="K31" s="24"/>
      <c r="N31" s="20"/>
      <c r="O31" s="24"/>
      <c r="R31" s="20"/>
      <c r="S31" s="24"/>
      <c r="V31" s="20"/>
      <c r="W31" s="20"/>
    </row>
    <row r="32" spans="1:23" s="6" customFormat="1" ht="14.25">
      <c r="A32" s="18"/>
      <c r="C32" s="24"/>
      <c r="F32" s="20"/>
      <c r="G32" s="19"/>
      <c r="J32" s="20"/>
      <c r="K32" s="19"/>
      <c r="N32" s="20"/>
      <c r="O32" s="19"/>
      <c r="R32" s="20"/>
      <c r="S32" s="19"/>
      <c r="V32" s="20"/>
      <c r="W32" s="20"/>
    </row>
    <row r="33" spans="1:23" s="6" customFormat="1" ht="14.25">
      <c r="A33" s="18"/>
      <c r="C33" s="24"/>
      <c r="F33" s="20"/>
      <c r="G33" s="24"/>
      <c r="J33" s="20"/>
      <c r="K33" s="24"/>
      <c r="N33" s="20"/>
      <c r="O33" s="24"/>
      <c r="R33" s="20"/>
      <c r="S33" s="24"/>
      <c r="V33" s="20"/>
      <c r="W33" s="20"/>
    </row>
    <row r="34" spans="1:23" s="6" customFormat="1" ht="14.25">
      <c r="A34" s="18"/>
      <c r="C34" s="19"/>
      <c r="F34" s="20"/>
      <c r="G34" s="19"/>
      <c r="J34" s="20"/>
      <c r="K34" s="19"/>
      <c r="N34" s="20"/>
      <c r="O34" s="19"/>
      <c r="R34" s="20"/>
      <c r="S34" s="19"/>
      <c r="V34" s="20"/>
      <c r="W34" s="20"/>
    </row>
  </sheetData>
  <sheetProtection selectLockedCells="1" selectUnlockedCells="1"/>
  <mergeCells count="3">
    <mergeCell ref="C1:G1"/>
    <mergeCell ref="C2:G2"/>
    <mergeCell ref="C3:G3"/>
  </mergeCells>
  <pageMargins left="0.78749999999999998" right="0.78749999999999998" top="0.88611111111111107" bottom="0.88611111111111107" header="0.51180555555555551" footer="0.51180555555555551"/>
  <pageSetup orientation="landscape" useFirstPageNumber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="110" zoomScaleNormal="110" workbookViewId="0">
      <selection activeCell="A31" sqref="A31"/>
    </sheetView>
  </sheetViews>
  <sheetFormatPr defaultColWidth="11.5703125" defaultRowHeight="12.75"/>
  <cols>
    <col min="1" max="1" width="16.7109375" customWidth="1"/>
    <col min="2" max="2" width="7.140625" style="9" customWidth="1"/>
  </cols>
  <sheetData>
    <row r="1" spans="1:4">
      <c r="A1" s="25" t="s">
        <v>51</v>
      </c>
      <c r="B1"/>
      <c r="D1" t="s">
        <v>52</v>
      </c>
    </row>
    <row r="2" spans="1:4">
      <c r="B2"/>
    </row>
    <row r="3" spans="1:4">
      <c r="A3" s="30" t="s">
        <v>128</v>
      </c>
      <c r="B3" s="31"/>
      <c r="C3" t="s">
        <v>35</v>
      </c>
    </row>
    <row r="4" spans="1:4">
      <c r="A4" s="30" t="s">
        <v>1</v>
      </c>
      <c r="B4" s="31" t="s">
        <v>46</v>
      </c>
      <c r="C4" s="26" t="e">
        <f t="shared" ref="C4:C24" si="0">RANK(B4,$B$4:$B$53,1)</f>
        <v>#VALUE!</v>
      </c>
    </row>
    <row r="5" spans="1:4">
      <c r="A5" s="32" t="s">
        <v>18</v>
      </c>
      <c r="B5" s="33">
        <v>293.06</v>
      </c>
      <c r="C5" s="26">
        <f t="shared" si="0"/>
        <v>7</v>
      </c>
    </row>
    <row r="6" spans="1:4">
      <c r="A6" s="34" t="s">
        <v>20</v>
      </c>
      <c r="B6" s="35">
        <v>205.35999999999999</v>
      </c>
      <c r="C6" s="26">
        <f t="shared" si="0"/>
        <v>5</v>
      </c>
    </row>
    <row r="7" spans="1:4">
      <c r="A7" s="34" t="s">
        <v>50</v>
      </c>
      <c r="B7" s="35">
        <v>241.51</v>
      </c>
      <c r="C7" s="26">
        <f t="shared" si="0"/>
        <v>6</v>
      </c>
    </row>
    <row r="8" spans="1:4">
      <c r="A8" s="34" t="s">
        <v>21</v>
      </c>
      <c r="B8" s="35">
        <v>181.39</v>
      </c>
      <c r="C8" s="26">
        <f t="shared" si="0"/>
        <v>3</v>
      </c>
    </row>
    <row r="9" spans="1:4">
      <c r="A9" s="34" t="s">
        <v>49</v>
      </c>
      <c r="B9" s="35">
        <v>200.95</v>
      </c>
      <c r="C9" s="26">
        <f t="shared" si="0"/>
        <v>4</v>
      </c>
    </row>
    <row r="10" spans="1:4">
      <c r="A10" s="34" t="s">
        <v>48</v>
      </c>
      <c r="B10" s="35">
        <v>180.01999999999998</v>
      </c>
      <c r="C10" s="26">
        <f t="shared" si="0"/>
        <v>2</v>
      </c>
    </row>
    <row r="11" spans="1:4">
      <c r="A11" s="34" t="s">
        <v>47</v>
      </c>
      <c r="B11" s="35">
        <v>132.15</v>
      </c>
      <c r="C11" s="26">
        <f t="shared" si="0"/>
        <v>1</v>
      </c>
    </row>
    <row r="12" spans="1:4">
      <c r="A12" s="36" t="s">
        <v>129</v>
      </c>
      <c r="B12" s="37"/>
      <c r="C12" s="26" t="e">
        <f t="shared" si="0"/>
        <v>#N/A</v>
      </c>
    </row>
    <row r="13" spans="1:4">
      <c r="B13"/>
      <c r="C13" s="26" t="e">
        <f t="shared" si="0"/>
        <v>#N/A</v>
      </c>
    </row>
    <row r="14" spans="1:4">
      <c r="B14"/>
      <c r="C14" s="26" t="e">
        <f t="shared" si="0"/>
        <v>#N/A</v>
      </c>
    </row>
    <row r="15" spans="1:4">
      <c r="B15"/>
      <c r="C15" s="26" t="e">
        <f t="shared" si="0"/>
        <v>#N/A</v>
      </c>
    </row>
    <row r="16" spans="1:4">
      <c r="B16"/>
      <c r="C16" s="26" t="e">
        <f t="shared" si="0"/>
        <v>#N/A</v>
      </c>
    </row>
    <row r="17" spans="2:3">
      <c r="B17"/>
      <c r="C17" s="26" t="e">
        <f t="shared" si="0"/>
        <v>#N/A</v>
      </c>
    </row>
    <row r="18" spans="2:3">
      <c r="B18"/>
      <c r="C18" s="26" t="e">
        <f t="shared" si="0"/>
        <v>#N/A</v>
      </c>
    </row>
    <row r="19" spans="2:3">
      <c r="B19"/>
      <c r="C19" s="26" t="e">
        <f t="shared" si="0"/>
        <v>#N/A</v>
      </c>
    </row>
    <row r="20" spans="2:3">
      <c r="B20"/>
      <c r="C20" s="26" t="e">
        <f t="shared" si="0"/>
        <v>#N/A</v>
      </c>
    </row>
    <row r="21" spans="2:3">
      <c r="B21"/>
      <c r="C21" s="26" t="e">
        <f t="shared" si="0"/>
        <v>#N/A</v>
      </c>
    </row>
    <row r="22" spans="2:3">
      <c r="B22"/>
      <c r="C22" s="26" t="e">
        <f t="shared" si="0"/>
        <v>#N/A</v>
      </c>
    </row>
    <row r="23" spans="2:3">
      <c r="B23"/>
      <c r="C23" s="26" t="e">
        <f t="shared" si="0"/>
        <v>#N/A</v>
      </c>
    </row>
    <row r="24" spans="2:3">
      <c r="B24"/>
      <c r="C24" s="26" t="e">
        <f t="shared" si="0"/>
        <v>#N/A</v>
      </c>
    </row>
    <row r="25" spans="2:3">
      <c r="B25"/>
    </row>
    <row r="26" spans="2:3">
      <c r="B26"/>
    </row>
    <row r="27" spans="2:3">
      <c r="B27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="110" zoomScaleNormal="110" workbookViewId="0">
      <selection activeCell="E19" sqref="E19"/>
    </sheetView>
  </sheetViews>
  <sheetFormatPr defaultColWidth="11.5703125" defaultRowHeight="12.75"/>
  <cols>
    <col min="1" max="1" width="16.7109375" bestFit="1" customWidth="1"/>
    <col min="2" max="2" width="7.140625" customWidth="1"/>
  </cols>
  <sheetData>
    <row r="1" spans="1:2">
      <c r="A1" t="s">
        <v>53</v>
      </c>
    </row>
    <row r="5" spans="1:2">
      <c r="A5" s="25" t="s">
        <v>51</v>
      </c>
    </row>
    <row r="7" spans="1:2">
      <c r="A7" s="30" t="s">
        <v>127</v>
      </c>
      <c r="B7" s="31"/>
    </row>
    <row r="8" spans="1:2">
      <c r="A8" s="30" t="s">
        <v>1</v>
      </c>
      <c r="B8" s="31" t="s">
        <v>46</v>
      </c>
    </row>
    <row r="9" spans="1:2">
      <c r="A9" s="32" t="s">
        <v>18</v>
      </c>
      <c r="B9" s="33">
        <v>293.06</v>
      </c>
    </row>
    <row r="10" spans="1:2">
      <c r="A10" s="34" t="s">
        <v>20</v>
      </c>
      <c r="B10" s="35">
        <v>205.35999999999999</v>
      </c>
    </row>
    <row r="11" spans="1:2">
      <c r="A11" s="34" t="s">
        <v>50</v>
      </c>
      <c r="B11" s="35">
        <v>241.51</v>
      </c>
    </row>
    <row r="12" spans="1:2">
      <c r="A12" s="34" t="s">
        <v>21</v>
      </c>
      <c r="B12" s="35">
        <v>181.39</v>
      </c>
    </row>
    <row r="13" spans="1:2">
      <c r="A13" s="34" t="s">
        <v>49</v>
      </c>
      <c r="B13" s="35">
        <v>200.95</v>
      </c>
    </row>
    <row r="14" spans="1:2">
      <c r="A14" s="34" t="s">
        <v>48</v>
      </c>
      <c r="B14" s="35">
        <v>180.01999999999998</v>
      </c>
    </row>
    <row r="15" spans="1:2">
      <c r="A15" s="36" t="s">
        <v>47</v>
      </c>
      <c r="B15" s="37">
        <v>132.15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110" zoomScaleNormal="110" workbookViewId="0">
      <selection activeCell="D18" sqref="D18"/>
    </sheetView>
  </sheetViews>
  <sheetFormatPr defaultColWidth="11.7109375" defaultRowHeight="12.75"/>
  <cols>
    <col min="2" max="2" width="27" customWidth="1"/>
    <col min="5" max="5" width="15.85546875" customWidth="1"/>
  </cols>
  <sheetData>
    <row r="1" spans="1:5">
      <c r="A1" t="s">
        <v>69</v>
      </c>
      <c r="B1" t="s">
        <v>70</v>
      </c>
      <c r="C1" t="s">
        <v>71</v>
      </c>
      <c r="E1" t="s">
        <v>4</v>
      </c>
    </row>
    <row r="2" spans="1:5">
      <c r="A2" t="s">
        <v>54</v>
      </c>
      <c r="B2" t="s">
        <v>72</v>
      </c>
      <c r="C2" t="s">
        <v>73</v>
      </c>
      <c r="E2" t="s">
        <v>74</v>
      </c>
    </row>
    <row r="3" spans="1:5">
      <c r="A3" t="s">
        <v>55</v>
      </c>
      <c r="B3" t="s">
        <v>75</v>
      </c>
      <c r="C3" t="s">
        <v>76</v>
      </c>
      <c r="E3" t="s">
        <v>77</v>
      </c>
    </row>
    <row r="4" spans="1:5">
      <c r="A4" t="s">
        <v>78</v>
      </c>
      <c r="B4" t="s">
        <v>79</v>
      </c>
      <c r="C4" t="s">
        <v>73</v>
      </c>
      <c r="E4" t="s">
        <v>80</v>
      </c>
    </row>
    <row r="5" spans="1:5">
      <c r="A5" t="s">
        <v>81</v>
      </c>
      <c r="B5" t="s">
        <v>82</v>
      </c>
      <c r="C5" t="s">
        <v>76</v>
      </c>
      <c r="E5" t="s">
        <v>83</v>
      </c>
    </row>
    <row r="6" spans="1:5">
      <c r="A6" t="s">
        <v>56</v>
      </c>
      <c r="B6" t="s">
        <v>84</v>
      </c>
      <c r="C6" t="s">
        <v>73</v>
      </c>
      <c r="E6" t="s">
        <v>85</v>
      </c>
    </row>
    <row r="7" spans="1:5">
      <c r="A7" t="s">
        <v>59</v>
      </c>
      <c r="B7" t="s">
        <v>86</v>
      </c>
      <c r="C7" t="s">
        <v>76</v>
      </c>
      <c r="E7" t="s">
        <v>87</v>
      </c>
    </row>
    <row r="8" spans="1:5">
      <c r="A8" t="s">
        <v>68</v>
      </c>
      <c r="B8" t="s">
        <v>88</v>
      </c>
      <c r="C8" t="s">
        <v>73</v>
      </c>
    </row>
    <row r="9" spans="1:5">
      <c r="A9" t="s">
        <v>89</v>
      </c>
      <c r="B9" t="s">
        <v>90</v>
      </c>
      <c r="C9" t="s">
        <v>76</v>
      </c>
    </row>
    <row r="10" spans="1:5">
      <c r="A10" s="27">
        <v>49</v>
      </c>
      <c r="B10" t="s">
        <v>91</v>
      </c>
      <c r="C10" t="s">
        <v>73</v>
      </c>
    </row>
    <row r="11" spans="1:5">
      <c r="A11" t="s">
        <v>65</v>
      </c>
      <c r="B11" t="s">
        <v>92</v>
      </c>
      <c r="C11" t="s">
        <v>76</v>
      </c>
    </row>
    <row r="12" spans="1:5">
      <c r="A12" t="s">
        <v>67</v>
      </c>
      <c r="B12" t="s">
        <v>93</v>
      </c>
      <c r="C12" t="s">
        <v>73</v>
      </c>
    </row>
    <row r="13" spans="1:5">
      <c r="A13" t="s">
        <v>94</v>
      </c>
      <c r="B13" t="s">
        <v>95</v>
      </c>
      <c r="C13" t="s">
        <v>76</v>
      </c>
    </row>
    <row r="14" spans="1:5">
      <c r="A14" t="s">
        <v>96</v>
      </c>
      <c r="B14" t="s">
        <v>97</v>
      </c>
      <c r="C14" t="s">
        <v>73</v>
      </c>
    </row>
    <row r="15" spans="1:5">
      <c r="A15" t="s">
        <v>98</v>
      </c>
      <c r="B15" t="s">
        <v>99</v>
      </c>
      <c r="C15" t="s">
        <v>76</v>
      </c>
    </row>
    <row r="16" spans="1:5">
      <c r="A16" t="s">
        <v>61</v>
      </c>
      <c r="B16" t="s">
        <v>100</v>
      </c>
      <c r="C16" t="s">
        <v>73</v>
      </c>
    </row>
    <row r="17" spans="1:3">
      <c r="A17" t="s">
        <v>101</v>
      </c>
      <c r="B17" t="s">
        <v>102</v>
      </c>
      <c r="C17" t="s">
        <v>76</v>
      </c>
    </row>
    <row r="18" spans="1:3">
      <c r="A18" t="s">
        <v>56</v>
      </c>
      <c r="B18" t="s">
        <v>103</v>
      </c>
      <c r="C18" t="s">
        <v>73</v>
      </c>
    </row>
    <row r="19" spans="1:3">
      <c r="A19" t="s">
        <v>104</v>
      </c>
      <c r="B19" t="s">
        <v>105</v>
      </c>
      <c r="C19" t="s">
        <v>76</v>
      </c>
    </row>
    <row r="20" spans="1:3">
      <c r="A20" t="s">
        <v>60</v>
      </c>
      <c r="B20" t="s">
        <v>106</v>
      </c>
      <c r="C20" t="s">
        <v>73</v>
      </c>
    </row>
    <row r="21" spans="1:3">
      <c r="A21" t="s">
        <v>107</v>
      </c>
      <c r="B21" t="s">
        <v>108</v>
      </c>
      <c r="C21" t="s">
        <v>76</v>
      </c>
    </row>
    <row r="22" spans="1:3">
      <c r="A22" t="s">
        <v>62</v>
      </c>
      <c r="B22" t="s">
        <v>109</v>
      </c>
      <c r="C22" t="s">
        <v>73</v>
      </c>
    </row>
    <row r="23" spans="1:3">
      <c r="A23" t="s">
        <v>110</v>
      </c>
      <c r="B23" t="s">
        <v>111</v>
      </c>
      <c r="C23" t="s">
        <v>76</v>
      </c>
    </row>
    <row r="24" spans="1:3">
      <c r="A24" t="s">
        <v>112</v>
      </c>
      <c r="B24" t="s">
        <v>113</v>
      </c>
      <c r="C24" t="s">
        <v>73</v>
      </c>
    </row>
    <row r="25" spans="1:3">
      <c r="A25" t="s">
        <v>114</v>
      </c>
      <c r="B25" t="s">
        <v>115</v>
      </c>
      <c r="C25" t="s">
        <v>76</v>
      </c>
    </row>
    <row r="26" spans="1:3">
      <c r="A26" t="s">
        <v>57</v>
      </c>
      <c r="B26" t="s">
        <v>116</v>
      </c>
      <c r="C26" t="s">
        <v>73</v>
      </c>
    </row>
    <row r="27" spans="1:3">
      <c r="A27" t="s">
        <v>58</v>
      </c>
      <c r="B27" t="s">
        <v>117</v>
      </c>
      <c r="C27" t="s">
        <v>76</v>
      </c>
    </row>
    <row r="28" spans="1:3">
      <c r="A28" t="s">
        <v>118</v>
      </c>
      <c r="B28" t="s">
        <v>119</v>
      </c>
      <c r="C28" t="s">
        <v>73</v>
      </c>
    </row>
    <row r="29" spans="1:3">
      <c r="A29" t="s">
        <v>66</v>
      </c>
      <c r="B29" t="s">
        <v>120</v>
      </c>
      <c r="C29" t="s">
        <v>76</v>
      </c>
    </row>
    <row r="30" spans="1:3">
      <c r="A30" t="s">
        <v>63</v>
      </c>
      <c r="B30" t="s">
        <v>121</v>
      </c>
      <c r="C30" t="s">
        <v>73</v>
      </c>
    </row>
    <row r="31" spans="1:3">
      <c r="A31" t="s">
        <v>122</v>
      </c>
      <c r="B31" t="s">
        <v>123</v>
      </c>
      <c r="C31" t="s">
        <v>76</v>
      </c>
    </row>
    <row r="32" spans="1:3">
      <c r="A32" t="s">
        <v>64</v>
      </c>
      <c r="B32" t="s">
        <v>124</v>
      </c>
      <c r="C32" t="s">
        <v>73</v>
      </c>
    </row>
    <row r="33" spans="1:3">
      <c r="A33" t="s">
        <v>125</v>
      </c>
      <c r="B33" t="s">
        <v>126</v>
      </c>
      <c r="C33" t="s">
        <v>76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Signup</vt:lpstr>
      <vt:lpstr>Posse Score</vt:lpstr>
      <vt:lpstr>Scores</vt:lpstr>
      <vt:lpstr>Overall Rank</vt:lpstr>
      <vt:lpstr>Score By Cat</vt:lpstr>
      <vt:lpstr>CategoryDefs</vt:lpstr>
      <vt:lpstr>'Posse Score'!Print_Area</vt:lpstr>
      <vt:lpstr>Scores!Print_Area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dcterms:created xsi:type="dcterms:W3CDTF">2013-12-03T14:49:47Z</dcterms:created>
  <dcterms:modified xsi:type="dcterms:W3CDTF">2013-12-03T14:49:47Z</dcterms:modified>
</cp:coreProperties>
</file>